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lmy\Desktop\"/>
    </mc:Choice>
  </mc:AlternateContent>
  <bookViews>
    <workbookView xWindow="0" yWindow="0" windowWidth="20472" windowHeight="7128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1" l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<sst xmlns="http://schemas.openxmlformats.org/spreadsheetml/2006/main" count="109" uniqueCount="78">
  <si>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</si>
  <si>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</si>
  <si>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</si>
  <si>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</si>
  <si>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</si>
  <si>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</si>
  <si>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</si>
  <si>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</si>
  <si>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</si>
  <si>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</si>
  <si>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</si>
  <si>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</si>
  <si>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</si>
  <si>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</si>
  <si>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</si>
  <si>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</si>
  <si>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</si>
  <si>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</si>
  <si>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</si>
  <si>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</si>
  <si>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</si>
  <si>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</si>
  <si>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</si>
  <si>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</si>
  <si>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</si>
  <si>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</si>
  <si>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</si>
  <si>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</si>
  <si>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</si>
  <si>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</si>
  <si>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PA-504</t>
  </si>
  <si>
    <t>County of Montgomery, Pennsylvania</t>
  </si>
  <si>
    <t>HMIS Dedicated Project 2022</t>
  </si>
  <si>
    <t>PA0128L3T042215</t>
  </si>
  <si>
    <t/>
  </si>
  <si>
    <t>Philadelphia</t>
  </si>
  <si>
    <t>Lower Merion, Norristown, Abington/Montgomery County CoC</t>
  </si>
  <si>
    <t>Pottstown Cluster of Religious Communities</t>
  </si>
  <si>
    <t>MH/D&amp;A Shelter Liaison 2022</t>
  </si>
  <si>
    <t>PA0133L3T042215</t>
  </si>
  <si>
    <t>PH</t>
  </si>
  <si>
    <t>Actual Rent</t>
  </si>
  <si>
    <t>The Salvation Army, a New York Corporation</t>
  </si>
  <si>
    <t>Salvation Army Norristown Consolidated PSH</t>
  </si>
  <si>
    <t>PA0136L3T042215</t>
  </si>
  <si>
    <t>Family Service of Montgomery County</t>
  </si>
  <si>
    <t>Renewal Project FY22</t>
  </si>
  <si>
    <t>PA0510L3T042210</t>
  </si>
  <si>
    <t>1260 Housing Development Corporation</t>
  </si>
  <si>
    <t>Permanent Solutions II</t>
  </si>
  <si>
    <t>PA0549L3T042212</t>
  </si>
  <si>
    <t>Hedwig House, Inc.</t>
  </si>
  <si>
    <t>Project VESTA</t>
  </si>
  <si>
    <t>PA0550L3T042212</t>
  </si>
  <si>
    <t>Keystone Opportunity Center, Inc.</t>
  </si>
  <si>
    <t>Keystone Rapid Rehousing Renewal 2022</t>
  </si>
  <si>
    <t>PA0625L3T042209</t>
  </si>
  <si>
    <t>Valley Youth House Committee, Inc.</t>
  </si>
  <si>
    <t>Montgomery County Rapid Re-Housing for Families</t>
  </si>
  <si>
    <t>PA0687L3T042208</t>
  </si>
  <si>
    <t>Consolidated PCRC RRH Projects 2022</t>
  </si>
  <si>
    <t>PA0767L3T042207</t>
  </si>
  <si>
    <t>Salvation Army Pottstown PSH Program</t>
  </si>
  <si>
    <t>PA0798L3T042206</t>
  </si>
  <si>
    <t>Keystone Permanent Housing Renewal 2022</t>
  </si>
  <si>
    <t>PA0799L3T042206</t>
  </si>
  <si>
    <t>FMR</t>
  </si>
  <si>
    <t>TH-RRH for Montgomery County Young Adults</t>
  </si>
  <si>
    <t>PA0917L3T042204</t>
  </si>
  <si>
    <t>Joint TH &amp; PH-RRH</t>
  </si>
  <si>
    <t>Laurel House</t>
  </si>
  <si>
    <t>PA-504 Montgomery County Laurel House Renewal FY 2022</t>
  </si>
  <si>
    <t>PA0957D3T042203</t>
  </si>
  <si>
    <t>Montco TH-RRH Adult Families</t>
  </si>
  <si>
    <t>PA0989L3T042203</t>
  </si>
  <si>
    <t>Carson Valley Children's Aid</t>
  </si>
  <si>
    <t>CVCA Housing Program for Survivors Renewal FINAL</t>
  </si>
  <si>
    <t>PA1023D3T042201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</si>
</sst>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2">
    <pageSetUpPr fitToPage="1"/>
  </sheetPr>
  <dimension ref="A1:V33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5546875" customWidth="1"/>
    <col min="3" max="3" width="17.5546875" customWidth="1"/>
    <col min="4" max="4" width="11.5546875" customWidth="1"/>
    <col min="5" max="5" width="16.5546875" customWidth="1"/>
    <col min="6" max="12" width="11.5546875" customWidth="1"/>
    <col min="13" max="21" width="10.5546875" customWidth="1"/>
    <col min="22" max="22" width="12.5546875" customWidth="1"/>
  </cols>
  <sheetData>
    <row r="1" spans="1:22" ht="14.4" customHeight="1" x14ac:dyDescent="0.3">
      <c r="A1" s="1" t="s">
        <v>0</v>
      </c>
      <c r="B1" s="2" t="s">
        <v>35</v>
      </c>
      <c r="C1" s="3"/>
      <c r="D1" s="3"/>
      <c r="E1" s="3"/>
      <c r="F1" s="3"/>
      <c r="G1" s="4"/>
    </row>
    <row r="2" spans="1:22" ht="14.4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" customHeight="1" x14ac:dyDescent="0.3">
      <c r="A3" s="5" t="s">
        <v>2</v>
      </c>
      <c r="B3" s="2" t="s">
        <v>36</v>
      </c>
      <c r="C3" s="3"/>
      <c r="D3" s="3"/>
      <c r="E3" s="3"/>
      <c r="F3" s="3"/>
      <c r="G3" s="4"/>
    </row>
    <row r="4" spans="1:22" ht="14.4" customHeight="1" x14ac:dyDescent="0.3">
      <c r="A4" s="5" t="s">
        <v>3</v>
      </c>
      <c r="B4" s="2" t="s">
        <v>31</v>
      </c>
      <c r="C4" s="3"/>
      <c r="D4" s="3"/>
      <c r="E4" s="3"/>
      <c r="F4" s="3"/>
      <c r="G4" s="4"/>
    </row>
    <row r="5" spans="1:22" ht="14.4" customHeight="1" x14ac:dyDescent="0.3">
      <c r="A5" s="5" t="s">
        <v>4</v>
      </c>
      <c r="B5" s="6">
        <f ca="1">SUM(OFFSET(V8,1,0,500,1))</f>
        <v>3872560</v>
      </c>
      <c r="C5" s="7"/>
      <c r="D5" s="7"/>
      <c r="E5" s="7"/>
      <c r="F5" s="7"/>
      <c r="G5" s="8"/>
    </row>
    <row r="6" spans="1:22" ht="14.4" customHeight="1" x14ac:dyDescent="0.3">
      <c r="A6" s="9"/>
      <c r="B6" s="10"/>
      <c r="C6" s="10"/>
      <c r="D6" s="10"/>
      <c r="E6" s="9"/>
      <c r="F6" s="11"/>
      <c r="G6" s="12"/>
    </row>
    <row r="7" spans="1:22" ht="14.4" customHeight="1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2024</v>
      </c>
      <c r="E9" s="29" t="s">
        <v>17</v>
      </c>
      <c r="F9" s="30">
        <v>0</v>
      </c>
      <c r="G9" s="31">
        <v>0</v>
      </c>
      <c r="H9" s="31">
        <v>0</v>
      </c>
      <c r="I9" s="31">
        <v>0</v>
      </c>
      <c r="J9" s="31">
        <v>165133</v>
      </c>
      <c r="K9" s="32">
        <v>9109</v>
      </c>
      <c r="L9" s="33" t="s">
        <v>34</v>
      </c>
      <c r="M9" s="34"/>
      <c r="N9" s="34"/>
      <c r="O9" s="34"/>
      <c r="P9" s="34"/>
      <c r="Q9" s="34"/>
      <c r="R9" s="34"/>
      <c r="S9" s="34"/>
      <c r="T9" s="34"/>
      <c r="U9" s="35">
        <f t="shared" ref="U9:U33" si="0">SUM(M9:T9)</f>
        <v>0</v>
      </c>
      <c r="V9" s="36">
        <f t="shared" ref="V9:V33" si="1">SUM(F9:K9)</f>
        <v>174242</v>
      </c>
    </row>
    <row r="10" spans="1:22" x14ac:dyDescent="0.3">
      <c r="A10" s="27" t="s">
        <v>37</v>
      </c>
      <c r="B10" s="27" t="s">
        <v>38</v>
      </c>
      <c r="C10" s="28" t="s">
        <v>39</v>
      </c>
      <c r="D10" s="28">
        <v>2024</v>
      </c>
      <c r="E10" s="29" t="s">
        <v>40</v>
      </c>
      <c r="F10" s="30">
        <v>0</v>
      </c>
      <c r="G10" s="31">
        <v>143100</v>
      </c>
      <c r="H10" s="31">
        <v>37828</v>
      </c>
      <c r="I10" s="31">
        <v>0</v>
      </c>
      <c r="J10" s="31">
        <v>0</v>
      </c>
      <c r="K10" s="32">
        <v>11112</v>
      </c>
      <c r="L10" s="33" t="s">
        <v>41</v>
      </c>
      <c r="M10" s="34">
        <v>0</v>
      </c>
      <c r="N10" s="34">
        <v>0</v>
      </c>
      <c r="O10" s="34">
        <v>7</v>
      </c>
      <c r="P10" s="34">
        <v>4</v>
      </c>
      <c r="Q10" s="34">
        <v>2</v>
      </c>
      <c r="R10" s="34">
        <v>0</v>
      </c>
      <c r="S10" s="34">
        <v>0</v>
      </c>
      <c r="T10" s="34">
        <v>0</v>
      </c>
      <c r="U10" s="35">
        <f t="shared" si="0"/>
        <v>13</v>
      </c>
      <c r="V10" s="36">
        <f t="shared" si="1"/>
        <v>192040</v>
      </c>
    </row>
    <row r="11" spans="1:22" x14ac:dyDescent="0.3">
      <c r="A11" s="27" t="s">
        <v>42</v>
      </c>
      <c r="B11" s="27" t="s">
        <v>43</v>
      </c>
      <c r="C11" s="28" t="s">
        <v>44</v>
      </c>
      <c r="D11" s="28">
        <v>2024</v>
      </c>
      <c r="E11" s="29" t="s">
        <v>40</v>
      </c>
      <c r="F11" s="30">
        <v>194262</v>
      </c>
      <c r="G11" s="31">
        <v>0</v>
      </c>
      <c r="H11" s="31">
        <v>116003</v>
      </c>
      <c r="I11" s="31">
        <v>11904</v>
      </c>
      <c r="J11" s="31">
        <v>0</v>
      </c>
      <c r="K11" s="32">
        <v>20131</v>
      </c>
      <c r="L11" s="33" t="s">
        <v>34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342300</v>
      </c>
    </row>
    <row r="12" spans="1:22" x14ac:dyDescent="0.3">
      <c r="A12" s="27" t="s">
        <v>45</v>
      </c>
      <c r="B12" s="27" t="s">
        <v>46</v>
      </c>
      <c r="C12" s="28" t="s">
        <v>47</v>
      </c>
      <c r="D12" s="28">
        <v>2024</v>
      </c>
      <c r="E12" s="29" t="s">
        <v>40</v>
      </c>
      <c r="F12" s="30">
        <v>0</v>
      </c>
      <c r="G12" s="31">
        <v>362760</v>
      </c>
      <c r="H12" s="31">
        <v>12741</v>
      </c>
      <c r="I12" s="31">
        <v>0</v>
      </c>
      <c r="J12" s="31">
        <v>0</v>
      </c>
      <c r="K12" s="32">
        <v>18218</v>
      </c>
      <c r="L12" s="33" t="s">
        <v>41</v>
      </c>
      <c r="M12" s="34">
        <v>0</v>
      </c>
      <c r="N12" s="34">
        <v>0</v>
      </c>
      <c r="O12" s="34">
        <v>24</v>
      </c>
      <c r="P12" s="34">
        <v>5</v>
      </c>
      <c r="Q12" s="34">
        <v>5</v>
      </c>
      <c r="R12" s="34">
        <v>0</v>
      </c>
      <c r="S12" s="34">
        <v>0</v>
      </c>
      <c r="T12" s="34">
        <v>0</v>
      </c>
      <c r="U12" s="35">
        <f t="shared" si="0"/>
        <v>34</v>
      </c>
      <c r="V12" s="36">
        <f t="shared" si="1"/>
        <v>393719</v>
      </c>
    </row>
    <row r="13" spans="1:22" x14ac:dyDescent="0.3">
      <c r="A13" s="27" t="s">
        <v>48</v>
      </c>
      <c r="B13" s="27" t="s">
        <v>49</v>
      </c>
      <c r="C13" s="28" t="s">
        <v>50</v>
      </c>
      <c r="D13" s="28">
        <v>2024</v>
      </c>
      <c r="E13" s="29" t="s">
        <v>40</v>
      </c>
      <c r="F13" s="30">
        <v>334923</v>
      </c>
      <c r="G13" s="31">
        <v>0</v>
      </c>
      <c r="H13" s="31">
        <v>0</v>
      </c>
      <c r="I13" s="31">
        <v>0</v>
      </c>
      <c r="J13" s="31">
        <v>0</v>
      </c>
      <c r="K13" s="32">
        <v>0</v>
      </c>
      <c r="L13" s="33" t="s">
        <v>34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334923</v>
      </c>
    </row>
    <row r="14" spans="1:22" x14ac:dyDescent="0.3">
      <c r="A14" s="27" t="s">
        <v>51</v>
      </c>
      <c r="B14" s="27" t="s">
        <v>52</v>
      </c>
      <c r="C14" s="28" t="s">
        <v>53</v>
      </c>
      <c r="D14" s="28">
        <v>2024</v>
      </c>
      <c r="E14" s="29" t="s">
        <v>40</v>
      </c>
      <c r="F14" s="30">
        <v>0</v>
      </c>
      <c r="G14" s="31">
        <v>235560</v>
      </c>
      <c r="H14" s="31">
        <v>0</v>
      </c>
      <c r="I14" s="31">
        <v>0</v>
      </c>
      <c r="J14" s="31">
        <v>0</v>
      </c>
      <c r="K14" s="32">
        <v>8</v>
      </c>
      <c r="L14" s="33" t="s">
        <v>41</v>
      </c>
      <c r="M14" s="34">
        <v>0</v>
      </c>
      <c r="N14" s="34">
        <v>0</v>
      </c>
      <c r="O14" s="34">
        <v>28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28</v>
      </c>
      <c r="V14" s="36">
        <f t="shared" si="1"/>
        <v>235568</v>
      </c>
    </row>
    <row r="15" spans="1:22" x14ac:dyDescent="0.3">
      <c r="A15" s="27" t="s">
        <v>54</v>
      </c>
      <c r="B15" s="27" t="s">
        <v>55</v>
      </c>
      <c r="C15" s="28" t="s">
        <v>56</v>
      </c>
      <c r="D15" s="28">
        <v>2024</v>
      </c>
      <c r="E15" s="29" t="s">
        <v>40</v>
      </c>
      <c r="F15" s="30">
        <v>0</v>
      </c>
      <c r="G15" s="31">
        <v>235584</v>
      </c>
      <c r="H15" s="31">
        <v>139721</v>
      </c>
      <c r="I15" s="31">
        <v>0</v>
      </c>
      <c r="J15" s="31">
        <v>0</v>
      </c>
      <c r="K15" s="32">
        <v>26957</v>
      </c>
      <c r="L15" s="33" t="s">
        <v>41</v>
      </c>
      <c r="M15" s="34">
        <v>3</v>
      </c>
      <c r="N15" s="34">
        <v>6</v>
      </c>
      <c r="O15" s="34">
        <v>21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5">
        <f t="shared" si="0"/>
        <v>30</v>
      </c>
      <c r="V15" s="36">
        <f t="shared" si="1"/>
        <v>402262</v>
      </c>
    </row>
    <row r="16" spans="1:22" x14ac:dyDescent="0.3">
      <c r="A16" s="27" t="s">
        <v>57</v>
      </c>
      <c r="B16" s="27" t="s">
        <v>58</v>
      </c>
      <c r="C16" s="28" t="s">
        <v>59</v>
      </c>
      <c r="D16" s="28">
        <v>2024</v>
      </c>
      <c r="E16" s="29" t="s">
        <v>40</v>
      </c>
      <c r="F16" s="30">
        <v>0</v>
      </c>
      <c r="G16" s="31">
        <v>86136</v>
      </c>
      <c r="H16" s="31">
        <v>29591</v>
      </c>
      <c r="I16" s="31">
        <v>0</v>
      </c>
      <c r="J16" s="31">
        <v>0</v>
      </c>
      <c r="K16" s="32">
        <v>6801</v>
      </c>
      <c r="L16" s="33" t="s">
        <v>41</v>
      </c>
      <c r="M16" s="34">
        <v>0</v>
      </c>
      <c r="N16" s="34">
        <v>0</v>
      </c>
      <c r="O16" s="34">
        <v>0</v>
      </c>
      <c r="P16" s="34">
        <v>5</v>
      </c>
      <c r="Q16" s="34">
        <v>1</v>
      </c>
      <c r="R16" s="34">
        <v>0</v>
      </c>
      <c r="S16" s="34">
        <v>0</v>
      </c>
      <c r="T16" s="34">
        <v>0</v>
      </c>
      <c r="U16" s="35">
        <f t="shared" si="0"/>
        <v>6</v>
      </c>
      <c r="V16" s="36">
        <f t="shared" si="1"/>
        <v>122528</v>
      </c>
    </row>
    <row r="17" spans="1:22" x14ac:dyDescent="0.3">
      <c r="A17" s="27" t="s">
        <v>37</v>
      </c>
      <c r="B17" s="27" t="s">
        <v>60</v>
      </c>
      <c r="C17" s="28" t="s">
        <v>61</v>
      </c>
      <c r="D17" s="28">
        <v>2024</v>
      </c>
      <c r="E17" s="29" t="s">
        <v>40</v>
      </c>
      <c r="F17" s="30">
        <v>0</v>
      </c>
      <c r="G17" s="31">
        <v>394908</v>
      </c>
      <c r="H17" s="31">
        <v>56460</v>
      </c>
      <c r="I17" s="31">
        <v>0</v>
      </c>
      <c r="J17" s="31">
        <v>0</v>
      </c>
      <c r="K17" s="32">
        <v>30182</v>
      </c>
      <c r="L17" s="33" t="s">
        <v>41</v>
      </c>
      <c r="M17" s="34">
        <v>2</v>
      </c>
      <c r="N17" s="34">
        <v>3</v>
      </c>
      <c r="O17" s="34">
        <v>16</v>
      </c>
      <c r="P17" s="34">
        <v>9</v>
      </c>
      <c r="Q17" s="34">
        <v>0</v>
      </c>
      <c r="R17" s="34">
        <v>0</v>
      </c>
      <c r="S17" s="34">
        <v>0</v>
      </c>
      <c r="T17" s="34">
        <v>0</v>
      </c>
      <c r="U17" s="35">
        <f t="shared" si="0"/>
        <v>30</v>
      </c>
      <c r="V17" s="36">
        <f t="shared" si="1"/>
        <v>481550</v>
      </c>
    </row>
    <row r="18" spans="1:22" x14ac:dyDescent="0.3">
      <c r="A18" s="27" t="s">
        <v>42</v>
      </c>
      <c r="B18" s="27" t="s">
        <v>62</v>
      </c>
      <c r="C18" s="28" t="s">
        <v>63</v>
      </c>
      <c r="D18" s="28">
        <v>2024</v>
      </c>
      <c r="E18" s="29" t="s">
        <v>40</v>
      </c>
      <c r="F18" s="30">
        <v>119659</v>
      </c>
      <c r="G18" s="31">
        <v>0</v>
      </c>
      <c r="H18" s="31">
        <v>62393</v>
      </c>
      <c r="I18" s="31">
        <v>5951</v>
      </c>
      <c r="J18" s="31">
        <v>0</v>
      </c>
      <c r="K18" s="32">
        <v>12129</v>
      </c>
      <c r="L18" s="33" t="s">
        <v>34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200132</v>
      </c>
    </row>
    <row r="19" spans="1:22" x14ac:dyDescent="0.3">
      <c r="A19" s="27" t="s">
        <v>54</v>
      </c>
      <c r="B19" s="27" t="s">
        <v>64</v>
      </c>
      <c r="C19" s="28" t="s">
        <v>65</v>
      </c>
      <c r="D19" s="28">
        <v>2024</v>
      </c>
      <c r="E19" s="29" t="s">
        <v>40</v>
      </c>
      <c r="F19" s="30">
        <v>0</v>
      </c>
      <c r="G19" s="31">
        <v>33840</v>
      </c>
      <c r="H19" s="31">
        <v>12986</v>
      </c>
      <c r="I19" s="31">
        <v>0</v>
      </c>
      <c r="J19" s="31">
        <v>0</v>
      </c>
      <c r="K19" s="32">
        <v>2980</v>
      </c>
      <c r="L19" s="33" t="s">
        <v>66</v>
      </c>
      <c r="M19" s="34">
        <v>0</v>
      </c>
      <c r="N19" s="34">
        <v>3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3</v>
      </c>
      <c r="V19" s="36">
        <f t="shared" si="1"/>
        <v>49806</v>
      </c>
    </row>
    <row r="20" spans="1:22" x14ac:dyDescent="0.3">
      <c r="A20" s="27" t="s">
        <v>57</v>
      </c>
      <c r="B20" s="27" t="s">
        <v>67</v>
      </c>
      <c r="C20" s="28" t="s">
        <v>68</v>
      </c>
      <c r="D20" s="28">
        <v>2024</v>
      </c>
      <c r="E20" s="29" t="s">
        <v>69</v>
      </c>
      <c r="F20" s="30">
        <v>18180</v>
      </c>
      <c r="G20" s="31">
        <v>89964</v>
      </c>
      <c r="H20" s="31">
        <v>61863</v>
      </c>
      <c r="I20" s="31">
        <v>5040</v>
      </c>
      <c r="J20" s="31">
        <v>0</v>
      </c>
      <c r="K20" s="32">
        <v>15057</v>
      </c>
      <c r="L20" s="33" t="s">
        <v>66</v>
      </c>
      <c r="M20" s="34">
        <v>0</v>
      </c>
      <c r="N20" s="34">
        <v>0</v>
      </c>
      <c r="O20" s="34">
        <v>7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7</v>
      </c>
      <c r="V20" s="36">
        <f t="shared" si="1"/>
        <v>190104</v>
      </c>
    </row>
    <row r="21" spans="1:22" x14ac:dyDescent="0.3">
      <c r="A21" s="27" t="s">
        <v>70</v>
      </c>
      <c r="B21" s="27" t="s">
        <v>71</v>
      </c>
      <c r="C21" s="28" t="s">
        <v>72</v>
      </c>
      <c r="D21" s="28">
        <v>2024</v>
      </c>
      <c r="E21" s="29" t="s">
        <v>40</v>
      </c>
      <c r="F21" s="30">
        <v>0</v>
      </c>
      <c r="G21" s="31">
        <v>124380</v>
      </c>
      <c r="H21" s="31">
        <v>34499</v>
      </c>
      <c r="I21" s="31">
        <v>0</v>
      </c>
      <c r="J21" s="31">
        <v>0</v>
      </c>
      <c r="K21" s="32">
        <v>0</v>
      </c>
      <c r="L21" s="33" t="s">
        <v>66</v>
      </c>
      <c r="M21" s="34">
        <v>0</v>
      </c>
      <c r="N21" s="34">
        <v>2</v>
      </c>
      <c r="O21" s="34">
        <v>4</v>
      </c>
      <c r="P21" s="34">
        <v>2</v>
      </c>
      <c r="Q21" s="34">
        <v>1</v>
      </c>
      <c r="R21" s="34">
        <v>0</v>
      </c>
      <c r="S21" s="34">
        <v>0</v>
      </c>
      <c r="T21" s="34">
        <v>0</v>
      </c>
      <c r="U21" s="35">
        <f t="shared" si="0"/>
        <v>9</v>
      </c>
      <c r="V21" s="36">
        <f t="shared" si="1"/>
        <v>158879</v>
      </c>
    </row>
    <row r="22" spans="1:22" x14ac:dyDescent="0.3">
      <c r="A22" s="27" t="s">
        <v>57</v>
      </c>
      <c r="B22" s="27" t="s">
        <v>73</v>
      </c>
      <c r="C22" s="28" t="s">
        <v>74</v>
      </c>
      <c r="D22" s="28">
        <v>2024</v>
      </c>
      <c r="E22" s="29" t="s">
        <v>69</v>
      </c>
      <c r="F22" s="30">
        <v>17808</v>
      </c>
      <c r="G22" s="31">
        <v>87120</v>
      </c>
      <c r="H22" s="31">
        <v>33627</v>
      </c>
      <c r="I22" s="31">
        <v>0</v>
      </c>
      <c r="J22" s="31">
        <v>0</v>
      </c>
      <c r="K22" s="32">
        <v>13604</v>
      </c>
      <c r="L22" s="33" t="s">
        <v>41</v>
      </c>
      <c r="M22" s="34">
        <v>0</v>
      </c>
      <c r="N22" s="34">
        <v>0</v>
      </c>
      <c r="O22" s="34">
        <v>0</v>
      </c>
      <c r="P22" s="34">
        <v>6</v>
      </c>
      <c r="Q22" s="34">
        <v>0</v>
      </c>
      <c r="R22" s="34">
        <v>0</v>
      </c>
      <c r="S22" s="34">
        <v>0</v>
      </c>
      <c r="T22" s="34">
        <v>0</v>
      </c>
      <c r="U22" s="35">
        <f t="shared" si="0"/>
        <v>6</v>
      </c>
      <c r="V22" s="36">
        <f t="shared" si="1"/>
        <v>152159</v>
      </c>
    </row>
    <row r="23" spans="1:22" x14ac:dyDescent="0.3">
      <c r="A23" s="27" t="s">
        <v>75</v>
      </c>
      <c r="B23" s="27" t="s">
        <v>76</v>
      </c>
      <c r="C23" s="28" t="s">
        <v>77</v>
      </c>
      <c r="D23" s="28">
        <v>2024</v>
      </c>
      <c r="E23" s="29" t="s">
        <v>40</v>
      </c>
      <c r="F23" s="30">
        <v>0</v>
      </c>
      <c r="G23" s="31">
        <v>295908</v>
      </c>
      <c r="H23" s="31">
        <v>107283</v>
      </c>
      <c r="I23" s="31">
        <v>0</v>
      </c>
      <c r="J23" s="31">
        <v>0</v>
      </c>
      <c r="K23" s="32">
        <v>39157</v>
      </c>
      <c r="L23" s="33" t="s">
        <v>66</v>
      </c>
      <c r="M23" s="34">
        <v>0</v>
      </c>
      <c r="N23" s="34">
        <v>5</v>
      </c>
      <c r="O23" s="34">
        <v>15</v>
      </c>
      <c r="P23" s="34">
        <v>3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23</v>
      </c>
      <c r="V23" s="36">
        <f t="shared" si="1"/>
        <v>442348</v>
      </c>
    </row>
    <row r="24" spans="1:22" x14ac:dyDescent="0.3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3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3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3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3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3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3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  <row r="31" spans="1:22" x14ac:dyDescent="0.3">
      <c r="A31" s="27"/>
      <c r="B31" s="27"/>
      <c r="C31" s="28"/>
      <c r="D31" s="28"/>
      <c r="E31" s="29"/>
      <c r="F31" s="30"/>
      <c r="G31" s="31"/>
      <c r="H31" s="31"/>
      <c r="I31" s="31"/>
      <c r="J31" s="31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0</v>
      </c>
    </row>
    <row r="32" spans="1:22" x14ac:dyDescent="0.3">
      <c r="A32" s="27"/>
      <c r="B32" s="27"/>
      <c r="C32" s="28"/>
      <c r="D32" s="28"/>
      <c r="E32" s="29"/>
      <c r="F32" s="30"/>
      <c r="G32" s="31"/>
      <c r="H32" s="31"/>
      <c r="I32" s="31"/>
      <c r="J32" s="31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5">
        <f t="shared" si="0"/>
        <v>0</v>
      </c>
      <c r="V32" s="36">
        <f t="shared" si="1"/>
        <v>0</v>
      </c>
    </row>
    <row r="33" spans="1:22" x14ac:dyDescent="0.3">
      <c r="A33" s="27"/>
      <c r="B33" s="27"/>
      <c r="C33" s="28"/>
      <c r="D33" s="28"/>
      <c r="E33" s="29"/>
      <c r="F33" s="30"/>
      <c r="G33" s="31"/>
      <c r="H33" s="31"/>
      <c r="I33" s="31"/>
      <c r="J33" s="31"/>
      <c r="K33" s="32"/>
      <c r="L33" s="33"/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0</v>
      </c>
    </row>
  </sheetData>
  <autoFilter ref="A8:V8"/>
  <conditionalFormatting sqref="V9:V33">
    <cfRule type="cellIs" dxfId="2" priority="3" operator="lessThan">
      <formula>0</formula>
    </cfRule>
  </conditionalFormatting>
  <conditionalFormatting sqref="V9:V33">
    <cfRule type="expression" dxfId="1" priority="2">
      <formula>#REF!&lt;0</formula>
    </cfRule>
  </conditionalFormatting>
  <conditionalFormatting sqref="D9:D33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33">
      <formula1>"N/A, FMR, Actual Rent"</formula1>
    </dataValidation>
    <dataValidation type="list" allowBlank="1" showInputMessage="1" showErrorMessage="1" sqref="E9:E33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Almy, Ruth</cp:lastModifiedBy>
  <dcterms:created xsi:type="dcterms:W3CDTF">2023-05-19T14:10:09Z</dcterms:created>
  <dcterms:modified xsi:type="dcterms:W3CDTF">2023-06-28T17:06:41Z</dcterms:modified>
</cp:coreProperties>
</file>